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<sst xmlns="http://schemas.openxmlformats.org/spreadsheetml/2006/main" count="207" uniqueCount="57">
  <si>
    <t>Część nr 36</t>
  </si>
  <si>
    <t>Szew jednowłóknowy niewchłanialny, poliamidowy o zmniejszonej hydrofilności pakowany na mokro. Igły o zwiększonej stabilności w imadle, wykonanej ze stopu stali odpornej na odkształcanie.</t>
  </si>
  <si>
    <r>
      <t>Grubość nici:</t>
    </r>
    <r>
      <rPr>
        <sz val="9"/>
        <color indexed="8"/>
        <rFont val="Arial"/>
        <family val="2"/>
      </rPr>
      <t xml:space="preserve"> 10/0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30, czarna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2x6,5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3/8        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okrągła, taperpoint</t>
    </r>
  </si>
  <si>
    <r>
      <t>Grubość nici:</t>
    </r>
    <r>
      <rPr>
        <sz val="9"/>
        <color indexed="8"/>
        <rFont val="Arial"/>
        <family val="2"/>
      </rPr>
      <t xml:space="preserve"> 8/0  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13, czarna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6,5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3/8        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okrągła, taperpoint</t>
    </r>
  </si>
  <si>
    <r>
      <t>Grubość nici:</t>
    </r>
    <r>
      <rPr>
        <sz val="9"/>
        <color indexed="8"/>
        <rFont val="Arial"/>
        <family val="2"/>
      </rPr>
      <t xml:space="preserve"> 8/0  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13, czarna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6,5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3/8        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okrągła, visi-black, taperpoint</t>
    </r>
  </si>
  <si>
    <t>Część nr 37</t>
  </si>
  <si>
    <t>Szew syntetyczny, pleciony, niewchłanialny, wykonany z polimeru polamidu 6/6, powlekany woskiem. Igły o zwiększonej stabilności w imadle, wykonanej ze stopu stali odpornej na odkształcanie.</t>
  </si>
  <si>
    <r>
      <t>Grubość nici:</t>
    </r>
    <r>
      <rPr>
        <sz val="9"/>
        <color indexed="8"/>
        <rFont val="Arial"/>
        <family val="2"/>
      </rPr>
      <t xml:space="preserve"> 1  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150 cm pętla, fioletowa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65  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okrągła, taperpoint</t>
    </r>
  </si>
  <si>
    <t>Część nr 23</t>
  </si>
  <si>
    <r>
      <t xml:space="preserve">Syntetyczna nić wchłanialna, powlekana plecionka - szew okulistyczny. Czas wchłaniania do 70 dni.                               </t>
    </r>
    <r>
      <rPr>
        <b/>
        <sz val="9"/>
        <color indexed="8"/>
        <rFont val="Arial"/>
        <family val="2"/>
      </rPr>
      <t xml:space="preserve">Grubość nici: </t>
    </r>
    <r>
      <rPr>
        <sz val="9"/>
        <color indexed="8"/>
        <rFont val="Arial"/>
        <family val="2"/>
      </rPr>
      <t xml:space="preserve">8/0  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30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6-6,50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2x3/8         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szpatułka z mikroostrzem, średnica 254 mikrony</t>
    </r>
  </si>
  <si>
    <r>
      <t xml:space="preserve">Monofilamentowa nić nylonowa                                       </t>
    </r>
    <r>
      <rPr>
        <b/>
        <sz val="9"/>
        <color indexed="8"/>
        <rFont val="Arial"/>
        <family val="2"/>
      </rPr>
      <t xml:space="preserve">Grubość nici: </t>
    </r>
    <r>
      <rPr>
        <sz val="9"/>
        <color indexed="8"/>
        <rFont val="Arial"/>
        <family val="2"/>
      </rPr>
      <t xml:space="preserve">11/0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30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6,5 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2x3/8         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szpatułka z mikroostrzem, średnica 152 mikrony</t>
    </r>
  </si>
  <si>
    <t>WZÓR FORMULARZA CENOWEGO - DZPZ/333/164/2017</t>
  </si>
  <si>
    <t>Załącznik nr 2 do Zaproszenia</t>
  </si>
  <si>
    <t>Część nr 34</t>
  </si>
  <si>
    <t>Powlekany szew syntetyczny, wchłanialny, pleciony. Wykonany z Poliglaktyny 910 pokrytej mieszaniną Poliglaktyny 970 i stearynianu wapnia. Czas podtrzymywania tkankowego do 35 dni. Okres wchłaniania 56-70 dni.</t>
  </si>
  <si>
    <r>
      <t>Grubość nici:</t>
    </r>
    <r>
      <rPr>
        <sz val="9"/>
        <color indexed="8"/>
        <rFont val="Arial"/>
        <family val="2"/>
      </rPr>
      <t xml:space="preserve"> 1   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120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48   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okrągła wzmocniona, taperpoint</t>
    </r>
  </si>
  <si>
    <t>A</t>
  </si>
  <si>
    <t>B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</si>
  <si>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</si>
  <si>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</si>
  <si>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</si>
  <si>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</si>
  <si>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</si>
  <si>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</si>
  <si>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</si>
  <si>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</si>
  <si>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</si>
  <si>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</si>
  <si>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</si>
  <si>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</si>
  <si>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</si>
  <si>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</si>
  <si>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</si>
  <si>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</si>
  <si>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</si>
  <si>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Wymagany Przedmiot Zamówienia</t>
  </si>
  <si>
    <t>Oferowany Przedmiot Zamówienia</t>
  </si>
  <si>
    <t>1.</t>
  </si>
  <si>
    <t>2.</t>
  </si>
  <si>
    <t>3.</t>
  </si>
  <si>
    <t>4.</t>
  </si>
  <si>
    <t>X1</t>
  </si>
  <si>
    <t>X2</t>
  </si>
  <si>
    <t xml:space="preserve">UWAGA! WYSTARCZY WPISAĆ JEDYNIE WARTOŚĆ W KOLUMNIE B, POZOSTAŁE KOLUMNY UZUPEŁNIĄ SIĘ AUTOMATYCZNIE. PROSZĘ RÓWNIEŻ UZUPEŁNIĆ KOLUMNĘ X1 i X2. </t>
  </si>
  <si>
    <t>szt.</t>
  </si>
  <si>
    <t>sztuka</t>
  </si>
  <si>
    <t>Część nr 2</t>
  </si>
  <si>
    <t xml:space="preserve">Szew chirurgiczny, niewchłanialny. Szew nylonowy, pleciony, powlekany silikonem </t>
  </si>
  <si>
    <r>
      <t xml:space="preserve">Grubość nici: </t>
    </r>
    <r>
      <rPr>
        <sz val="9"/>
        <color indexed="8"/>
        <rFont val="Arial"/>
        <family val="2"/>
      </rPr>
      <t xml:space="preserve">1 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75                               </t>
    </r>
    <r>
      <rPr>
        <b/>
        <sz val="9"/>
        <color indexed="8"/>
        <rFont val="Arial"/>
        <family val="2"/>
      </rPr>
      <t>Długość igły w mm:</t>
    </r>
    <r>
      <rPr>
        <sz val="9"/>
        <color indexed="8"/>
        <rFont val="Arial"/>
        <family val="2"/>
      </rPr>
      <t xml:space="preserve"> 37    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okrągła</t>
    </r>
  </si>
  <si>
    <r>
      <t xml:space="preserve">Grubość nici: </t>
    </r>
    <r>
      <rPr>
        <sz val="9"/>
        <color indexed="8"/>
        <rFont val="Arial"/>
        <family val="2"/>
      </rPr>
      <t xml:space="preserve">1     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75  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30                              </t>
    </r>
    <r>
      <rPr>
        <b/>
        <sz val="9"/>
        <color indexed="8"/>
        <rFont val="Arial"/>
        <family val="2"/>
      </rPr>
      <t>Kształt igły, wielkość koła:</t>
    </r>
    <r>
      <rPr>
        <sz val="9"/>
        <color indexed="8"/>
        <rFont val="Arial"/>
        <family val="2"/>
      </rPr>
      <t xml:space="preserve"> 1/2                     </t>
    </r>
    <r>
      <rPr>
        <b/>
        <sz val="9"/>
        <color indexed="8"/>
        <rFont val="Arial"/>
        <family val="2"/>
      </rPr>
      <t xml:space="preserve">Przekrój igły: </t>
    </r>
    <r>
      <rPr>
        <sz val="9"/>
        <color indexed="8"/>
        <rFont val="Arial"/>
        <family val="2"/>
      </rPr>
      <t>okrągła</t>
    </r>
  </si>
  <si>
    <r>
      <t xml:space="preserve">Grubość nici: </t>
    </r>
    <r>
      <rPr>
        <sz val="9"/>
        <color indexed="8"/>
        <rFont val="Arial"/>
        <family val="2"/>
      </rPr>
      <t xml:space="preserve">1/0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75     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30      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</si>
  <si>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r>
      <t xml:space="preserve">Grubość nici: </t>
    </r>
    <r>
      <rPr>
        <sz val="9"/>
        <color indexed="8"/>
        <rFont val="Arial"/>
        <family val="2"/>
      </rPr>
      <t xml:space="preserve">2/0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75                              </t>
    </r>
    <r>
      <rPr>
        <b/>
        <sz val="9"/>
        <color indexed="8"/>
        <rFont val="Arial"/>
        <family val="2"/>
      </rPr>
      <t xml:space="preserve">Długość igły w mm: </t>
    </r>
    <r>
      <rPr>
        <sz val="9"/>
        <color indexed="8"/>
        <rFont val="Arial"/>
        <family val="2"/>
      </rPr>
      <t xml:space="preserve">26                                   </t>
    </r>
    <r>
      <rPr>
        <b/>
        <sz val="9"/>
        <color indexed="8"/>
        <rFont val="Arial"/>
        <family val="2"/>
      </rPr>
      <t xml:space="preserve">Kształt igły, wielkość koła: </t>
    </r>
    <r>
      <rPr>
        <sz val="9"/>
        <color indexed="8"/>
        <rFont val="Arial"/>
        <family val="2"/>
      </rPr>
      <t xml:space="preserve">1/2               </t>
    </r>
    <r>
      <rPr>
        <b/>
        <sz val="9"/>
        <color indexed="8"/>
        <rFont val="Arial"/>
        <family val="2"/>
      </rPr>
      <t>Przekrój igły:</t>
    </r>
    <r>
      <rPr>
        <sz val="9"/>
        <color indexed="8"/>
        <rFont val="Arial"/>
        <family val="2"/>
      </rPr>
      <t xml:space="preserve"> okrągła</t>
    </r>
  </si>
  <si>
    <t xml:space="preserve">Klasa medyczna produktu, nr katalogowy, nazwa handlowa (tożsama z nazwą która będzie widniała na fakturze), </t>
  </si>
  <si>
    <t>Część nr 8</t>
  </si>
  <si>
    <t xml:space="preserve">Szwy do rekonstrukcji  ścięgnistych zastawki mitralnej wykonane z gore-texu.  Zamawiający dopuszcza tolerancję rozmiaru igieł w zakresie +/- 5% oraz długość w zakresie +/-10%  </t>
  </si>
  <si>
    <r>
      <t xml:space="preserve">Grubość nici: </t>
    </r>
    <r>
      <rPr>
        <sz val="9"/>
        <color indexed="8"/>
        <rFont val="Arial"/>
        <family val="2"/>
      </rPr>
      <t xml:space="preserve">4                                            </t>
    </r>
    <r>
      <rPr>
        <b/>
        <sz val="9"/>
        <color indexed="8"/>
        <rFont val="Arial"/>
        <family val="2"/>
      </rPr>
      <t xml:space="preserve">Długość nici w cm: </t>
    </r>
    <r>
      <rPr>
        <sz val="9"/>
        <color indexed="8"/>
        <rFont val="Arial"/>
        <family val="2"/>
      </rPr>
      <t xml:space="preserve">90-95                     </t>
    </r>
    <r>
      <rPr>
        <b/>
        <sz val="9"/>
        <color indexed="8"/>
        <rFont val="Arial"/>
        <family val="2"/>
      </rPr>
      <t xml:space="preserve">Długość igły w mm, Kształt igły, wielkość koła, Przekrój igły: </t>
    </r>
    <r>
      <rPr>
        <sz val="9"/>
        <color indexed="8"/>
        <rFont val="Arial"/>
        <family val="2"/>
      </rPr>
      <t xml:space="preserve">podwójna - 1/2 koła, okrągła, 22 mm z 4 podkładkami 0,4 mm x 3mm x 6mm                    </t>
    </r>
  </si>
  <si>
    <r>
      <t xml:space="preserve">Grubość nici: </t>
    </r>
    <r>
      <rPr>
        <sz val="9"/>
        <color indexed="8"/>
        <rFont val="Arial"/>
        <family val="2"/>
      </rPr>
      <t xml:space="preserve">5                                             </t>
    </r>
    <r>
      <rPr>
        <b/>
        <sz val="9"/>
        <color indexed="8"/>
        <rFont val="Arial"/>
        <family val="2"/>
      </rPr>
      <t>Długość nici w cm:</t>
    </r>
    <r>
      <rPr>
        <sz val="9"/>
        <color indexed="8"/>
        <rFont val="Arial"/>
        <family val="2"/>
      </rPr>
      <t xml:space="preserve"> 90-95                           </t>
    </r>
    <r>
      <rPr>
        <b/>
        <sz val="9"/>
        <color indexed="8"/>
        <rFont val="Arial"/>
        <family val="2"/>
      </rPr>
      <t>Długość igły w mm, Kształt igły, wielkość koła, Przekrój igły:</t>
    </r>
    <r>
      <rPr>
        <sz val="9"/>
        <color indexed="8"/>
        <rFont val="Arial"/>
        <family val="2"/>
      </rPr>
      <t xml:space="preserve"> podwójna - 1/2 koła, okrągła, 22 mm z 4 podkładkami 0,4 mm x 3mm x 6mm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</si>
</sst>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2" borderId="6" xfId="0" applyNumberForma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3" borderId="8" xfId="0" applyNumberFormat="1" applyFill="1" applyBorder="1" applyAlignment="1">
      <alignment horizontal="center" vertical="center" wrapText="1"/>
    </xf>
    <xf numFmtId="164" fontId="0" fillId="3" borderId="6" xfId="0" applyNumberForma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0" fillId="0" borderId="9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4" borderId="12" xfId="0" applyNumberForma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5" xfId="0" applyFont="1" applyBorder="1" applyAlignment="1">
      <alignment vertical="center" wrapText="1"/>
    </xf>
    <xf numFmtId="0" fontId="8" fillId="5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wrapText="1"/>
    </xf>
    <xf numFmtId="0" fontId="7" fillId="5" borderId="20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7"/>
  <sheetViews>
    <sheetView tabSelected="1" zoomScale="75" zoomScaleNormal="75" workbookViewId="0" topLeftCell="E7">
      <selection activeCell="J78" sqref="J78:L80"/>
    </sheetView>
  </sheetViews>
  <sheetFormatPr defaultColWidth="9.140625" defaultRowHeight="12.75"/>
  <cols>
    <col min="1" max="1" width="8.57421875" style="0" customWidth="1"/>
    <col min="2" max="2" width="6.57421875" style="0" customWidth="1"/>
    <col min="3" max="3" width="54.8515625" style="0" customWidth="1"/>
    <col min="4" max="4" width="26.140625" style="0" customWidth="1"/>
    <col min="5" max="5" width="27.140625" style="0" customWidth="1"/>
    <col min="6" max="6" width="11.8515625" style="0" customWidth="1"/>
    <col min="7" max="7" width="20.00390625" style="0" customWidth="1"/>
    <col min="8" max="8" width="16.421875" style="0" customWidth="1"/>
    <col min="9" max="9" width="16.8515625" style="0" customWidth="1"/>
    <col min="10" max="10" width="20.7109375" style="0" customWidth="1"/>
    <col min="11" max="11" width="21.57421875" style="0" customWidth="1"/>
    <col min="12" max="12" width="22.00390625" style="0" customWidth="1"/>
    <col min="17" max="17" width="18.8515625" style="0" customWidth="1"/>
  </cols>
  <sheetData>
    <row r="1" spans="3:15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3:15" ht="12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2.75">
      <c r="B3" s="35" t="s">
        <v>11</v>
      </c>
      <c r="C3" s="36"/>
      <c r="D3" s="36"/>
      <c r="E3" s="36"/>
      <c r="F3" s="36"/>
      <c r="G3" s="36"/>
      <c r="H3" s="36"/>
      <c r="I3" s="37"/>
      <c r="J3" s="56" t="s">
        <v>12</v>
      </c>
      <c r="K3" s="57"/>
      <c r="L3" s="58"/>
      <c r="M3" s="1"/>
      <c r="N3" s="1"/>
      <c r="O3" s="1"/>
    </row>
    <row r="4" spans="2:15" ht="12.75">
      <c r="B4" s="38"/>
      <c r="C4" s="39"/>
      <c r="D4" s="39"/>
      <c r="E4" s="39"/>
      <c r="F4" s="39"/>
      <c r="G4" s="39"/>
      <c r="H4" s="39"/>
      <c r="I4" s="40"/>
      <c r="J4" s="59"/>
      <c r="K4" s="60"/>
      <c r="L4" s="61"/>
      <c r="M4" s="1"/>
      <c r="N4" s="1"/>
      <c r="O4" s="1"/>
    </row>
    <row r="5" spans="2:12" ht="18.75" thickBot="1">
      <c r="B5" s="53" t="s">
        <v>46</v>
      </c>
      <c r="C5" s="54"/>
      <c r="D5" s="54"/>
      <c r="E5" s="54"/>
      <c r="F5" s="54"/>
      <c r="G5" s="54"/>
      <c r="H5" s="54"/>
      <c r="I5" s="55"/>
      <c r="J5" s="62"/>
      <c r="K5" s="63"/>
      <c r="L5" s="64"/>
    </row>
    <row r="6" spans="2:12" ht="12.75">
      <c r="B6" s="18"/>
      <c r="C6" s="19"/>
      <c r="D6" s="20" t="s">
        <v>41</v>
      </c>
      <c r="E6" s="13" t="s">
        <v>42</v>
      </c>
      <c r="F6" s="13" t="s">
        <v>31</v>
      </c>
      <c r="G6" s="13" t="s">
        <v>16</v>
      </c>
      <c r="H6" s="11" t="s">
        <v>17</v>
      </c>
      <c r="I6" s="12" t="s">
        <v>26</v>
      </c>
      <c r="J6" s="13" t="s">
        <v>25</v>
      </c>
      <c r="K6" s="11" t="s">
        <v>33</v>
      </c>
      <c r="L6" s="12" t="s">
        <v>34</v>
      </c>
    </row>
    <row r="7" spans="2:12" ht="63.75">
      <c r="B7" s="17" t="s">
        <v>27</v>
      </c>
      <c r="C7" s="17" t="s">
        <v>35</v>
      </c>
      <c r="D7" s="17" t="s">
        <v>36</v>
      </c>
      <c r="E7" s="17" t="s">
        <v>52</v>
      </c>
      <c r="F7" s="17" t="s">
        <v>21</v>
      </c>
      <c r="G7" s="17" t="s">
        <v>20</v>
      </c>
      <c r="H7" s="17" t="s">
        <v>19</v>
      </c>
      <c r="I7" s="17" t="s">
        <v>23</v>
      </c>
      <c r="J7" s="17" t="s">
        <v>18</v>
      </c>
      <c r="K7" s="21" t="s">
        <v>22</v>
      </c>
      <c r="L7" s="17" t="s">
        <v>24</v>
      </c>
    </row>
    <row r="8" spans="2:12" ht="12.75" customHeight="1">
      <c r="B8" s="73" t="s">
        <v>47</v>
      </c>
      <c r="C8" s="74"/>
      <c r="D8" s="74"/>
      <c r="E8" s="75"/>
      <c r="F8" s="26"/>
      <c r="G8" s="26"/>
      <c r="H8" s="17"/>
      <c r="I8" s="17"/>
      <c r="J8" s="17"/>
      <c r="K8" s="21"/>
      <c r="L8" s="17"/>
    </row>
    <row r="9" spans="2:12" ht="36">
      <c r="B9" s="17" t="s">
        <v>37</v>
      </c>
      <c r="C9" s="25" t="s">
        <v>48</v>
      </c>
      <c r="D9" s="17"/>
      <c r="E9" s="17"/>
      <c r="F9" s="26" t="s">
        <v>44</v>
      </c>
      <c r="G9" s="27">
        <v>3132</v>
      </c>
      <c r="H9" s="17"/>
      <c r="I9" s="4">
        <f>ROUND(G9*H9,2)</f>
        <v>0</v>
      </c>
      <c r="J9" s="4">
        <f>ROUND(I9*0.08,2)</f>
        <v>0</v>
      </c>
      <c r="K9" s="4">
        <f>ROUND(L9/G9,2)</f>
        <v>0</v>
      </c>
      <c r="L9" s="4">
        <f>ROUND(SUM(I9,J9),2)</f>
        <v>0</v>
      </c>
    </row>
    <row r="10" spans="2:12" ht="36">
      <c r="B10" s="17" t="s">
        <v>38</v>
      </c>
      <c r="C10" s="24" t="s">
        <v>49</v>
      </c>
      <c r="D10" s="17"/>
      <c r="E10" s="17"/>
      <c r="F10" s="26" t="s">
        <v>44</v>
      </c>
      <c r="G10" s="26">
        <v>684</v>
      </c>
      <c r="H10" s="17"/>
      <c r="I10" s="4">
        <f>ROUND(G10*H10,2)</f>
        <v>0</v>
      </c>
      <c r="J10" s="4">
        <f>ROUND(I10*0.08,2)</f>
        <v>0</v>
      </c>
      <c r="K10" s="4">
        <f>ROUND(L10/G10,2)</f>
        <v>0</v>
      </c>
      <c r="L10" s="4">
        <f>ROUND(SUM(I10,J10),2)</f>
        <v>0</v>
      </c>
    </row>
    <row r="11" spans="2:12" ht="36">
      <c r="B11" s="17" t="s">
        <v>39</v>
      </c>
      <c r="C11" s="23" t="s">
        <v>50</v>
      </c>
      <c r="D11" s="17"/>
      <c r="E11" s="17"/>
      <c r="F11" s="26" t="s">
        <v>44</v>
      </c>
      <c r="G11" s="28">
        <v>252</v>
      </c>
      <c r="H11" s="17"/>
      <c r="I11" s="4">
        <f>ROUND(G11*H11,2)</f>
        <v>0</v>
      </c>
      <c r="J11" s="4">
        <f>ROUND(I11*0.08,2)</f>
        <v>0</v>
      </c>
      <c r="K11" s="4">
        <f>ROUND(L11/G11,2)</f>
        <v>0</v>
      </c>
      <c r="L11" s="4">
        <f>ROUND(SUM(I11,J11),2)</f>
        <v>0</v>
      </c>
    </row>
    <row r="12" spans="2:12" ht="36.75" thickBot="1">
      <c r="B12" s="17" t="s">
        <v>40</v>
      </c>
      <c r="C12" s="30" t="s">
        <v>51</v>
      </c>
      <c r="D12" s="17"/>
      <c r="E12" s="17"/>
      <c r="F12" s="26" t="s">
        <v>44</v>
      </c>
      <c r="G12" s="27">
        <v>396</v>
      </c>
      <c r="H12" s="17"/>
      <c r="I12" s="4">
        <f>ROUND(G12*H12,2)</f>
        <v>0</v>
      </c>
      <c r="J12" s="4">
        <f>ROUND(I12*0.08,2)</f>
        <v>0</v>
      </c>
      <c r="K12" s="4">
        <f>ROUND(L12/G12,2)</f>
        <v>0</v>
      </c>
      <c r="L12" s="4">
        <f>ROUND(SUM(I12,J12),2)</f>
        <v>0</v>
      </c>
    </row>
    <row r="13" spans="2:12" ht="13.5" thickBot="1">
      <c r="B13" s="68"/>
      <c r="C13" s="69"/>
      <c r="D13" s="69"/>
      <c r="E13" s="69"/>
      <c r="F13" s="69"/>
      <c r="G13" s="69"/>
      <c r="H13" s="16" t="s">
        <v>28</v>
      </c>
      <c r="I13" s="16">
        <f>SUM(I9:I12)</f>
        <v>0</v>
      </c>
      <c r="J13" s="5"/>
      <c r="K13" s="2"/>
      <c r="L13" s="2"/>
    </row>
    <row r="14" spans="2:12" ht="13.5" thickBot="1">
      <c r="B14" s="68"/>
      <c r="C14" s="69"/>
      <c r="D14" s="69"/>
      <c r="E14" s="69"/>
      <c r="F14" s="69"/>
      <c r="G14" s="69"/>
      <c r="H14" s="14"/>
      <c r="I14" s="6" t="s">
        <v>29</v>
      </c>
      <c r="J14" s="7">
        <f>SUM(J9:J13)</f>
        <v>0</v>
      </c>
      <c r="K14" s="3"/>
      <c r="L14" s="8"/>
    </row>
    <row r="15" spans="2:12" ht="13.5" thickBot="1">
      <c r="B15" s="70"/>
      <c r="C15" s="71"/>
      <c r="D15" s="71"/>
      <c r="E15" s="71"/>
      <c r="F15" s="71"/>
      <c r="G15" s="71"/>
      <c r="H15" s="15"/>
      <c r="I15" s="4"/>
      <c r="J15" s="2"/>
      <c r="K15" s="9" t="s">
        <v>30</v>
      </c>
      <c r="L15" s="10">
        <f>SUM(L9:L14)</f>
        <v>0</v>
      </c>
    </row>
    <row r="16" spans="2:12" ht="12.75">
      <c r="B16" s="41" t="s">
        <v>43</v>
      </c>
      <c r="C16" s="42"/>
      <c r="D16" s="42"/>
      <c r="E16" s="42"/>
      <c r="F16" s="42"/>
      <c r="G16" s="42"/>
      <c r="H16" s="43"/>
      <c r="I16" s="65"/>
      <c r="J16" s="47" t="s">
        <v>32</v>
      </c>
      <c r="K16" s="48"/>
      <c r="L16" s="49"/>
    </row>
    <row r="17" spans="2:12" ht="12.75">
      <c r="B17" s="41"/>
      <c r="C17" s="42"/>
      <c r="D17" s="42"/>
      <c r="E17" s="42"/>
      <c r="F17" s="42"/>
      <c r="G17" s="42"/>
      <c r="H17" s="43"/>
      <c r="I17" s="66"/>
      <c r="J17" s="47"/>
      <c r="K17" s="48"/>
      <c r="L17" s="49"/>
    </row>
    <row r="18" spans="2:12" ht="53.25" customHeight="1">
      <c r="B18" s="44"/>
      <c r="C18" s="45"/>
      <c r="D18" s="45"/>
      <c r="E18" s="45"/>
      <c r="F18" s="45"/>
      <c r="G18" s="45"/>
      <c r="H18" s="46"/>
      <c r="I18" s="67"/>
      <c r="J18" s="50"/>
      <c r="K18" s="51"/>
      <c r="L18" s="52"/>
    </row>
    <row r="22" spans="2:12" ht="12.75" customHeight="1">
      <c r="B22" s="35" t="s">
        <v>11</v>
      </c>
      <c r="C22" s="36"/>
      <c r="D22" s="36"/>
      <c r="E22" s="36"/>
      <c r="F22" s="36"/>
      <c r="G22" s="36"/>
      <c r="H22" s="36"/>
      <c r="I22" s="37"/>
      <c r="J22" s="56" t="s">
        <v>12</v>
      </c>
      <c r="K22" s="57"/>
      <c r="L22" s="58"/>
    </row>
    <row r="23" spans="2:12" ht="12.75" customHeight="1">
      <c r="B23" s="38"/>
      <c r="C23" s="39"/>
      <c r="D23" s="39"/>
      <c r="E23" s="39"/>
      <c r="F23" s="39"/>
      <c r="G23" s="39"/>
      <c r="H23" s="39"/>
      <c r="I23" s="40"/>
      <c r="J23" s="59"/>
      <c r="K23" s="60"/>
      <c r="L23" s="61"/>
    </row>
    <row r="24" spans="2:12" ht="18.75" thickBot="1">
      <c r="B24" s="53" t="s">
        <v>53</v>
      </c>
      <c r="C24" s="54"/>
      <c r="D24" s="54"/>
      <c r="E24" s="54"/>
      <c r="F24" s="54"/>
      <c r="G24" s="54"/>
      <c r="H24" s="54"/>
      <c r="I24" s="55"/>
      <c r="J24" s="62"/>
      <c r="K24" s="63"/>
      <c r="L24" s="64"/>
    </row>
    <row r="25" spans="2:12" ht="12.75">
      <c r="B25" s="18"/>
      <c r="C25" s="19"/>
      <c r="D25" s="20" t="s">
        <v>41</v>
      </c>
      <c r="E25" s="13" t="s">
        <v>42</v>
      </c>
      <c r="F25" s="13" t="s">
        <v>31</v>
      </c>
      <c r="G25" s="13" t="s">
        <v>16</v>
      </c>
      <c r="H25" s="11" t="s">
        <v>17</v>
      </c>
      <c r="I25" s="12" t="s">
        <v>26</v>
      </c>
      <c r="J25" s="13" t="s">
        <v>25</v>
      </c>
      <c r="K25" s="11" t="s">
        <v>33</v>
      </c>
      <c r="L25" s="12" t="s">
        <v>34</v>
      </c>
    </row>
    <row r="26" spans="2:12" ht="63.75">
      <c r="B26" s="17" t="s">
        <v>27</v>
      </c>
      <c r="C26" s="17" t="s">
        <v>35</v>
      </c>
      <c r="D26" s="17" t="s">
        <v>36</v>
      </c>
      <c r="E26" s="17" t="s">
        <v>52</v>
      </c>
      <c r="F26" s="17" t="s">
        <v>21</v>
      </c>
      <c r="G26" s="17" t="s">
        <v>20</v>
      </c>
      <c r="H26" s="17" t="s">
        <v>19</v>
      </c>
      <c r="I26" s="17" t="s">
        <v>23</v>
      </c>
      <c r="J26" s="17" t="s">
        <v>18</v>
      </c>
      <c r="K26" s="21" t="s">
        <v>22</v>
      </c>
      <c r="L26" s="17" t="s">
        <v>24</v>
      </c>
    </row>
    <row r="27" spans="2:12" ht="48.75" customHeight="1">
      <c r="B27" s="72" t="s">
        <v>54</v>
      </c>
      <c r="C27" s="72"/>
      <c r="D27" s="72"/>
      <c r="E27" s="72"/>
      <c r="F27" s="26"/>
      <c r="G27" s="26"/>
      <c r="H27" s="17"/>
      <c r="I27" s="17"/>
      <c r="J27" s="17"/>
      <c r="K27" s="21"/>
      <c r="L27" s="17"/>
    </row>
    <row r="28" spans="2:12" ht="62.25" customHeight="1">
      <c r="B28" s="17" t="s">
        <v>37</v>
      </c>
      <c r="C28" s="23" t="s">
        <v>55</v>
      </c>
      <c r="D28" s="17"/>
      <c r="E28" s="17"/>
      <c r="F28" s="27" t="s">
        <v>45</v>
      </c>
      <c r="G28" s="27">
        <v>12</v>
      </c>
      <c r="H28" s="17"/>
      <c r="I28" s="4">
        <f>ROUND(G28*H28,2)</f>
        <v>0</v>
      </c>
      <c r="J28" s="4">
        <f>ROUND(I28*0.08,2)</f>
        <v>0</v>
      </c>
      <c r="K28" s="4">
        <f>ROUND(L28/G28,2)</f>
        <v>0</v>
      </c>
      <c r="L28" s="4">
        <f>ROUND(SUM(I28,J28),2)</f>
        <v>0</v>
      </c>
    </row>
    <row r="29" spans="2:12" ht="48.75" thickBot="1">
      <c r="B29" s="17" t="s">
        <v>38</v>
      </c>
      <c r="C29" s="31" t="s">
        <v>56</v>
      </c>
      <c r="D29" s="17"/>
      <c r="E29" s="17"/>
      <c r="F29" s="26" t="s">
        <v>45</v>
      </c>
      <c r="G29" s="26">
        <v>12</v>
      </c>
      <c r="H29" s="17"/>
      <c r="I29" s="4">
        <f>ROUND(G29*H29,2)</f>
        <v>0</v>
      </c>
      <c r="J29" s="4">
        <f>ROUND(I29*0.08,2)</f>
        <v>0</v>
      </c>
      <c r="K29" s="4">
        <f>ROUND(L29/G29,2)</f>
        <v>0</v>
      </c>
      <c r="L29" s="4">
        <f>ROUND(SUM(I29,J29),2)</f>
        <v>0</v>
      </c>
    </row>
    <row r="30" spans="2:12" ht="13.5" thickBot="1">
      <c r="B30" s="41" t="s">
        <v>43</v>
      </c>
      <c r="C30" s="42"/>
      <c r="D30" s="42"/>
      <c r="E30" s="42"/>
      <c r="F30" s="42"/>
      <c r="G30" s="42"/>
      <c r="H30" s="16" t="s">
        <v>28</v>
      </c>
      <c r="I30" s="16">
        <f>SUM(I28:I29)</f>
        <v>0</v>
      </c>
      <c r="J30" s="5"/>
      <c r="K30" s="2"/>
      <c r="L30" s="2"/>
    </row>
    <row r="31" spans="2:12" ht="13.5" thickBot="1">
      <c r="B31" s="41"/>
      <c r="C31" s="42"/>
      <c r="D31" s="42"/>
      <c r="E31" s="42"/>
      <c r="F31" s="42"/>
      <c r="G31" s="42"/>
      <c r="H31" s="14"/>
      <c r="I31" s="6" t="s">
        <v>29</v>
      </c>
      <c r="J31" s="7">
        <f>SUM(J28:J30)</f>
        <v>0</v>
      </c>
      <c r="K31" s="3"/>
      <c r="L31" s="8"/>
    </row>
    <row r="32" spans="2:12" ht="13.5" thickBot="1">
      <c r="B32" s="41"/>
      <c r="C32" s="42"/>
      <c r="D32" s="42"/>
      <c r="E32" s="42"/>
      <c r="F32" s="42"/>
      <c r="G32" s="42"/>
      <c r="H32" s="15"/>
      <c r="I32" s="4"/>
      <c r="J32" s="2"/>
      <c r="K32" s="9" t="s">
        <v>30</v>
      </c>
      <c r="L32" s="10">
        <f>SUM(L28:L31)</f>
        <v>0</v>
      </c>
    </row>
    <row r="37" spans="2:12" ht="12.75" customHeight="1">
      <c r="B37" s="35" t="s">
        <v>11</v>
      </c>
      <c r="C37" s="36"/>
      <c r="D37" s="36"/>
      <c r="E37" s="36"/>
      <c r="F37" s="36"/>
      <c r="G37" s="36"/>
      <c r="H37" s="36"/>
      <c r="I37" s="37"/>
      <c r="J37" s="56" t="s">
        <v>12</v>
      </c>
      <c r="K37" s="57"/>
      <c r="L37" s="58"/>
    </row>
    <row r="38" spans="2:12" ht="12.75" customHeight="1">
      <c r="B38" s="38"/>
      <c r="C38" s="39"/>
      <c r="D38" s="39"/>
      <c r="E38" s="39"/>
      <c r="F38" s="39"/>
      <c r="G38" s="39"/>
      <c r="H38" s="39"/>
      <c r="I38" s="40"/>
      <c r="J38" s="59"/>
      <c r="K38" s="60"/>
      <c r="L38" s="61"/>
    </row>
    <row r="39" spans="2:12" ht="18.75" thickBot="1">
      <c r="B39" s="53" t="s">
        <v>8</v>
      </c>
      <c r="C39" s="54"/>
      <c r="D39" s="54"/>
      <c r="E39" s="54"/>
      <c r="F39" s="54"/>
      <c r="G39" s="54"/>
      <c r="H39" s="54"/>
      <c r="I39" s="55"/>
      <c r="J39" s="62"/>
      <c r="K39" s="63"/>
      <c r="L39" s="64"/>
    </row>
    <row r="40" spans="2:12" ht="12.75">
      <c r="B40" s="18"/>
      <c r="C40" s="19"/>
      <c r="D40" s="20" t="s">
        <v>41</v>
      </c>
      <c r="E40" s="13" t="s">
        <v>42</v>
      </c>
      <c r="F40" s="13" t="s">
        <v>31</v>
      </c>
      <c r="G40" s="13" t="s">
        <v>16</v>
      </c>
      <c r="H40" s="11" t="s">
        <v>17</v>
      </c>
      <c r="I40" s="12" t="s">
        <v>26</v>
      </c>
      <c r="J40" s="13" t="s">
        <v>25</v>
      </c>
      <c r="K40" s="11" t="s">
        <v>33</v>
      </c>
      <c r="L40" s="12" t="s">
        <v>34</v>
      </c>
    </row>
    <row r="41" spans="2:12" ht="63.75">
      <c r="B41" s="17" t="s">
        <v>27</v>
      </c>
      <c r="C41" s="17" t="s">
        <v>35</v>
      </c>
      <c r="D41" s="17" t="s">
        <v>36</v>
      </c>
      <c r="E41" s="17" t="s">
        <v>52</v>
      </c>
      <c r="F41" s="17" t="s">
        <v>21</v>
      </c>
      <c r="G41" s="17" t="s">
        <v>20</v>
      </c>
      <c r="H41" s="17" t="s">
        <v>19</v>
      </c>
      <c r="I41" s="17" t="s">
        <v>23</v>
      </c>
      <c r="J41" s="17" t="s">
        <v>18</v>
      </c>
      <c r="K41" s="21" t="s">
        <v>22</v>
      </c>
      <c r="L41" s="17" t="s">
        <v>24</v>
      </c>
    </row>
    <row r="42" spans="2:12" ht="72">
      <c r="B42" s="17" t="s">
        <v>37</v>
      </c>
      <c r="C42" s="32" t="s">
        <v>9</v>
      </c>
      <c r="D42" s="17"/>
      <c r="E42" s="17"/>
      <c r="F42" s="27" t="s">
        <v>45</v>
      </c>
      <c r="G42" s="27">
        <v>336</v>
      </c>
      <c r="H42" s="17"/>
      <c r="I42" s="4">
        <f>ROUND(G42*H42,2)</f>
        <v>0</v>
      </c>
      <c r="J42" s="4">
        <f>ROUND(I42*0.08,2)</f>
        <v>0</v>
      </c>
      <c r="K42" s="4">
        <f>ROUND(L42/G42,2)</f>
        <v>0</v>
      </c>
      <c r="L42" s="4">
        <f>ROUND(SUM(I42,J42),2)</f>
        <v>0</v>
      </c>
    </row>
    <row r="43" spans="2:12" ht="60">
      <c r="B43" s="17" t="s">
        <v>38</v>
      </c>
      <c r="C43" s="33" t="s">
        <v>10</v>
      </c>
      <c r="D43" s="17"/>
      <c r="E43" s="17"/>
      <c r="F43" s="26" t="s">
        <v>45</v>
      </c>
      <c r="G43" s="26">
        <v>24</v>
      </c>
      <c r="H43" s="17"/>
      <c r="I43" s="4">
        <f>ROUND(G43*H43,2)</f>
        <v>0</v>
      </c>
      <c r="J43" s="4">
        <f>ROUND(I43*0.08,2)</f>
        <v>0</v>
      </c>
      <c r="K43" s="4">
        <f>ROUND(L43/G43,2)</f>
        <v>0</v>
      </c>
      <c r="L43" s="4">
        <f>ROUND(SUM(I43,J43),2)</f>
        <v>0</v>
      </c>
    </row>
    <row r="44" spans="2:12" ht="13.5" thickBot="1">
      <c r="B44" s="41" t="s">
        <v>43</v>
      </c>
      <c r="C44" s="42"/>
      <c r="D44" s="42"/>
      <c r="E44" s="42"/>
      <c r="F44" s="42"/>
      <c r="G44" s="42"/>
      <c r="H44" s="16" t="s">
        <v>28</v>
      </c>
      <c r="I44" s="16">
        <f>SUM(I42:I43)</f>
        <v>0</v>
      </c>
      <c r="J44" s="5"/>
      <c r="K44" s="2"/>
      <c r="L44" s="2"/>
    </row>
    <row r="45" spans="2:12" ht="13.5" thickBot="1">
      <c r="B45" s="41"/>
      <c r="C45" s="42"/>
      <c r="D45" s="42"/>
      <c r="E45" s="42"/>
      <c r="F45" s="42"/>
      <c r="G45" s="42"/>
      <c r="H45" s="14"/>
      <c r="I45" s="6" t="s">
        <v>29</v>
      </c>
      <c r="J45" s="7">
        <f>SUM(J42:J44)</f>
        <v>0</v>
      </c>
      <c r="K45" s="3"/>
      <c r="L45" s="8"/>
    </row>
    <row r="46" spans="2:12" ht="13.5" thickBot="1">
      <c r="B46" s="41"/>
      <c r="C46" s="42"/>
      <c r="D46" s="42"/>
      <c r="E46" s="42"/>
      <c r="F46" s="42"/>
      <c r="G46" s="42"/>
      <c r="H46" s="15"/>
      <c r="I46" s="4"/>
      <c r="J46" s="2"/>
      <c r="K46" s="9" t="s">
        <v>30</v>
      </c>
      <c r="L46" s="10">
        <f>SUM(L42:L45)</f>
        <v>0</v>
      </c>
    </row>
    <row r="50" spans="2:12" ht="12.75" customHeight="1">
      <c r="B50" s="35" t="s">
        <v>11</v>
      </c>
      <c r="C50" s="36"/>
      <c r="D50" s="36"/>
      <c r="E50" s="36"/>
      <c r="F50" s="36"/>
      <c r="G50" s="36"/>
      <c r="H50" s="36"/>
      <c r="I50" s="37"/>
      <c r="J50" s="56" t="s">
        <v>12</v>
      </c>
      <c r="K50" s="57"/>
      <c r="L50" s="58"/>
    </row>
    <row r="51" spans="2:12" ht="12.75" customHeight="1">
      <c r="B51" s="38"/>
      <c r="C51" s="39"/>
      <c r="D51" s="39"/>
      <c r="E51" s="39"/>
      <c r="F51" s="39"/>
      <c r="G51" s="39"/>
      <c r="H51" s="39"/>
      <c r="I51" s="40"/>
      <c r="J51" s="59"/>
      <c r="K51" s="60"/>
      <c r="L51" s="61"/>
    </row>
    <row r="52" spans="2:12" ht="18.75" thickBot="1">
      <c r="B52" s="53" t="s">
        <v>13</v>
      </c>
      <c r="C52" s="54"/>
      <c r="D52" s="54"/>
      <c r="E52" s="54"/>
      <c r="F52" s="54"/>
      <c r="G52" s="54"/>
      <c r="H52" s="54"/>
      <c r="I52" s="55"/>
      <c r="J52" s="62"/>
      <c r="K52" s="63"/>
      <c r="L52" s="64"/>
    </row>
    <row r="53" spans="2:12" ht="12.75">
      <c r="B53" s="18"/>
      <c r="C53" s="19"/>
      <c r="D53" s="20" t="s">
        <v>41</v>
      </c>
      <c r="E53" s="13" t="s">
        <v>42</v>
      </c>
      <c r="F53" s="13" t="s">
        <v>31</v>
      </c>
      <c r="G53" s="13" t="s">
        <v>16</v>
      </c>
      <c r="H53" s="11" t="s">
        <v>17</v>
      </c>
      <c r="I53" s="12" t="s">
        <v>26</v>
      </c>
      <c r="J53" s="13" t="s">
        <v>25</v>
      </c>
      <c r="K53" s="11" t="s">
        <v>33</v>
      </c>
      <c r="L53" s="12" t="s">
        <v>34</v>
      </c>
    </row>
    <row r="54" spans="2:12" ht="63.75">
      <c r="B54" s="17" t="s">
        <v>27</v>
      </c>
      <c r="C54" s="17" t="s">
        <v>35</v>
      </c>
      <c r="D54" s="17" t="s">
        <v>36</v>
      </c>
      <c r="E54" s="17" t="s">
        <v>52</v>
      </c>
      <c r="F54" s="17" t="s">
        <v>21</v>
      </c>
      <c r="G54" s="17" t="s">
        <v>20</v>
      </c>
      <c r="H54" s="17" t="s">
        <v>19</v>
      </c>
      <c r="I54" s="17" t="s">
        <v>23</v>
      </c>
      <c r="J54" s="17" t="s">
        <v>18</v>
      </c>
      <c r="K54" s="21" t="s">
        <v>22</v>
      </c>
      <c r="L54" s="17" t="s">
        <v>24</v>
      </c>
    </row>
    <row r="55" spans="2:12" ht="40.5" customHeight="1">
      <c r="B55" s="72" t="s">
        <v>14</v>
      </c>
      <c r="C55" s="72"/>
      <c r="D55" s="72"/>
      <c r="E55" s="72"/>
      <c r="F55" s="26"/>
      <c r="G55" s="26"/>
      <c r="H55" s="17"/>
      <c r="I55" s="17"/>
      <c r="J55" s="17"/>
      <c r="K55" s="21"/>
      <c r="L55" s="17"/>
    </row>
    <row r="56" spans="2:12" ht="60.75" customHeight="1">
      <c r="B56" s="17" t="s">
        <v>37</v>
      </c>
      <c r="C56" s="22" t="s">
        <v>15</v>
      </c>
      <c r="D56" s="17"/>
      <c r="E56" s="17"/>
      <c r="F56" s="27" t="s">
        <v>45</v>
      </c>
      <c r="G56" s="26">
        <v>48</v>
      </c>
      <c r="H56" s="17"/>
      <c r="I56" s="4">
        <f>ROUND(G56*H56,2)</f>
        <v>0</v>
      </c>
      <c r="J56" s="4">
        <f>ROUND(I56*0.08,2)</f>
        <v>0</v>
      </c>
      <c r="K56" s="4">
        <f>ROUND(L56/G56,2)</f>
        <v>0</v>
      </c>
      <c r="L56" s="4">
        <f>ROUND(SUM(I56,J56),2)</f>
        <v>0</v>
      </c>
    </row>
    <row r="57" spans="2:12" ht="13.5" thickBot="1">
      <c r="B57" s="41" t="s">
        <v>43</v>
      </c>
      <c r="C57" s="42"/>
      <c r="D57" s="42"/>
      <c r="E57" s="42"/>
      <c r="F57" s="42"/>
      <c r="G57" s="42"/>
      <c r="H57" s="16" t="s">
        <v>28</v>
      </c>
      <c r="I57" s="16">
        <f>SUM(I56:I56)</f>
        <v>0</v>
      </c>
      <c r="J57" s="5"/>
      <c r="K57" s="2"/>
      <c r="L57" s="2"/>
    </row>
    <row r="58" spans="2:12" ht="13.5" thickBot="1">
      <c r="B58" s="41"/>
      <c r="C58" s="42"/>
      <c r="D58" s="42"/>
      <c r="E58" s="42"/>
      <c r="F58" s="42"/>
      <c r="G58" s="42"/>
      <c r="H58" s="14"/>
      <c r="I58" s="6" t="s">
        <v>29</v>
      </c>
      <c r="J58" s="7">
        <f>SUM(J56:J57)</f>
        <v>0</v>
      </c>
      <c r="K58" s="3"/>
      <c r="L58" s="8"/>
    </row>
    <row r="59" spans="2:12" ht="13.5" thickBot="1">
      <c r="B59" s="41"/>
      <c r="C59" s="42"/>
      <c r="D59" s="42"/>
      <c r="E59" s="42"/>
      <c r="F59" s="42"/>
      <c r="G59" s="42"/>
      <c r="H59" s="15"/>
      <c r="I59" s="4"/>
      <c r="J59" s="2"/>
      <c r="K59" s="9" t="s">
        <v>30</v>
      </c>
      <c r="L59" s="10">
        <f>SUM(L56:L58)</f>
        <v>0</v>
      </c>
    </row>
    <row r="64" spans="2:12" ht="12.75" customHeight="1">
      <c r="B64" s="35" t="s">
        <v>11</v>
      </c>
      <c r="C64" s="36"/>
      <c r="D64" s="36"/>
      <c r="E64" s="36"/>
      <c r="F64" s="36"/>
      <c r="G64" s="36"/>
      <c r="H64" s="36"/>
      <c r="I64" s="37"/>
      <c r="J64" s="56" t="s">
        <v>12</v>
      </c>
      <c r="K64" s="57"/>
      <c r="L64" s="58"/>
    </row>
    <row r="65" spans="2:12" ht="12.75" customHeight="1">
      <c r="B65" s="38"/>
      <c r="C65" s="39"/>
      <c r="D65" s="39"/>
      <c r="E65" s="39"/>
      <c r="F65" s="39"/>
      <c r="G65" s="39"/>
      <c r="H65" s="39"/>
      <c r="I65" s="40"/>
      <c r="J65" s="59"/>
      <c r="K65" s="60"/>
      <c r="L65" s="61"/>
    </row>
    <row r="66" spans="2:12" ht="18.75" thickBot="1">
      <c r="B66" s="53" t="s">
        <v>0</v>
      </c>
      <c r="C66" s="54"/>
      <c r="D66" s="54"/>
      <c r="E66" s="54"/>
      <c r="F66" s="54"/>
      <c r="G66" s="54"/>
      <c r="H66" s="54"/>
      <c r="I66" s="55"/>
      <c r="J66" s="62"/>
      <c r="K66" s="63"/>
      <c r="L66" s="64"/>
    </row>
    <row r="67" spans="2:12" ht="12.75">
      <c r="B67" s="18"/>
      <c r="C67" s="19"/>
      <c r="D67" s="20" t="s">
        <v>41</v>
      </c>
      <c r="E67" s="13" t="s">
        <v>42</v>
      </c>
      <c r="F67" s="13" t="s">
        <v>31</v>
      </c>
      <c r="G67" s="13" t="s">
        <v>16</v>
      </c>
      <c r="H67" s="11" t="s">
        <v>17</v>
      </c>
      <c r="I67" s="12" t="s">
        <v>26</v>
      </c>
      <c r="J67" s="13" t="s">
        <v>25</v>
      </c>
      <c r="K67" s="11" t="s">
        <v>33</v>
      </c>
      <c r="L67" s="12" t="s">
        <v>34</v>
      </c>
    </row>
    <row r="68" spans="2:12" ht="63.75">
      <c r="B68" s="17" t="s">
        <v>27</v>
      </c>
      <c r="C68" s="17" t="s">
        <v>35</v>
      </c>
      <c r="D68" s="17" t="s">
        <v>36</v>
      </c>
      <c r="E68" s="17" t="s">
        <v>52</v>
      </c>
      <c r="F68" s="17" t="s">
        <v>21</v>
      </c>
      <c r="G68" s="17" t="s">
        <v>20</v>
      </c>
      <c r="H68" s="17" t="s">
        <v>19</v>
      </c>
      <c r="I68" s="17" t="s">
        <v>23</v>
      </c>
      <c r="J68" s="17" t="s">
        <v>18</v>
      </c>
      <c r="K68" s="21" t="s">
        <v>22</v>
      </c>
      <c r="L68" s="17" t="s">
        <v>24</v>
      </c>
    </row>
    <row r="69" spans="2:12" ht="31.5" customHeight="1">
      <c r="B69" s="72" t="s">
        <v>1</v>
      </c>
      <c r="C69" s="72"/>
      <c r="D69" s="72"/>
      <c r="E69" s="72"/>
      <c r="F69" s="26"/>
      <c r="G69" s="26"/>
      <c r="H69" s="17"/>
      <c r="I69" s="17"/>
      <c r="J69" s="17"/>
      <c r="K69" s="21"/>
      <c r="L69" s="17"/>
    </row>
    <row r="70" spans="2:12" ht="48">
      <c r="B70" s="17" t="s">
        <v>37</v>
      </c>
      <c r="C70" s="22" t="s">
        <v>2</v>
      </c>
      <c r="D70" s="17"/>
      <c r="E70" s="17"/>
      <c r="F70" s="27" t="s">
        <v>45</v>
      </c>
      <c r="G70" s="26">
        <v>24</v>
      </c>
      <c r="H70" s="17"/>
      <c r="I70" s="4">
        <f>ROUND(G70*H70,2)</f>
        <v>0</v>
      </c>
      <c r="J70" s="4">
        <f>ROUND(I70*0.08,2)</f>
        <v>0</v>
      </c>
      <c r="K70" s="4">
        <f>ROUND(L70/G70,2)</f>
        <v>0</v>
      </c>
      <c r="L70" s="4">
        <f>ROUND(SUM(I70,J70),2)</f>
        <v>0</v>
      </c>
    </row>
    <row r="71" spans="2:12" ht="48">
      <c r="B71" s="17" t="s">
        <v>38</v>
      </c>
      <c r="C71" s="22" t="s">
        <v>3</v>
      </c>
      <c r="D71" s="17"/>
      <c r="E71" s="17"/>
      <c r="F71" s="26" t="s">
        <v>45</v>
      </c>
      <c r="G71" s="26">
        <v>24</v>
      </c>
      <c r="H71" s="17"/>
      <c r="I71" s="4">
        <f>ROUND(G71*H71,2)</f>
        <v>0</v>
      </c>
      <c r="J71" s="4">
        <f>ROUND(I71*0.08,2)</f>
        <v>0</v>
      </c>
      <c r="K71" s="4">
        <f>ROUND(L71/G71,2)</f>
        <v>0</v>
      </c>
      <c r="L71" s="4">
        <f>ROUND(SUM(I71,J71),2)</f>
        <v>0</v>
      </c>
    </row>
    <row r="72" spans="2:12" ht="48.75" thickBot="1">
      <c r="B72" s="17" t="s">
        <v>39</v>
      </c>
      <c r="C72" s="34" t="s">
        <v>4</v>
      </c>
      <c r="D72" s="17"/>
      <c r="E72" s="17"/>
      <c r="F72" s="26" t="s">
        <v>45</v>
      </c>
      <c r="G72" s="29">
        <v>24</v>
      </c>
      <c r="H72" s="17"/>
      <c r="I72" s="4">
        <f>ROUND(G72*H72,2)</f>
        <v>0</v>
      </c>
      <c r="J72" s="4">
        <f>ROUND(I72*0.08,2)</f>
        <v>0</v>
      </c>
      <c r="K72" s="4">
        <f>ROUND(L72/G72,2)</f>
        <v>0</v>
      </c>
      <c r="L72" s="4">
        <f>ROUND(SUM(I72,J72),2)</f>
        <v>0</v>
      </c>
    </row>
    <row r="73" spans="2:12" ht="13.5" thickBot="1">
      <c r="B73" s="41" t="s">
        <v>43</v>
      </c>
      <c r="C73" s="42"/>
      <c r="D73" s="42"/>
      <c r="E73" s="42"/>
      <c r="F73" s="42"/>
      <c r="G73" s="42"/>
      <c r="H73" s="16" t="s">
        <v>28</v>
      </c>
      <c r="I73" s="16">
        <f>SUM(I70:I72)</f>
        <v>0</v>
      </c>
      <c r="J73" s="5"/>
      <c r="K73" s="2"/>
      <c r="L73" s="2"/>
    </row>
    <row r="74" spans="2:12" ht="13.5" thickBot="1">
      <c r="B74" s="41"/>
      <c r="C74" s="42"/>
      <c r="D74" s="42"/>
      <c r="E74" s="42"/>
      <c r="F74" s="42"/>
      <c r="G74" s="42"/>
      <c r="H74" s="14"/>
      <c r="I74" s="6" t="s">
        <v>29</v>
      </c>
      <c r="J74" s="7">
        <f>SUM(J70:J73)</f>
        <v>0</v>
      </c>
      <c r="K74" s="3"/>
      <c r="L74" s="8"/>
    </row>
    <row r="75" spans="2:12" ht="13.5" thickBot="1">
      <c r="B75" s="41"/>
      <c r="C75" s="42"/>
      <c r="D75" s="42"/>
      <c r="E75" s="42"/>
      <c r="F75" s="42"/>
      <c r="G75" s="42"/>
      <c r="H75" s="15"/>
      <c r="I75" s="4"/>
      <c r="J75" s="2"/>
      <c r="K75" s="9" t="s">
        <v>30</v>
      </c>
      <c r="L75" s="10">
        <f>SUM(L70:L74)</f>
        <v>0</v>
      </c>
    </row>
    <row r="78" spans="2:12" ht="12.75" customHeight="1">
      <c r="B78" s="35" t="s">
        <v>11</v>
      </c>
      <c r="C78" s="36"/>
      <c r="D78" s="36"/>
      <c r="E78" s="36"/>
      <c r="F78" s="36"/>
      <c r="G78" s="36"/>
      <c r="H78" s="36"/>
      <c r="I78" s="37"/>
      <c r="J78" s="56" t="s">
        <v>12</v>
      </c>
      <c r="K78" s="57"/>
      <c r="L78" s="58"/>
    </row>
    <row r="79" spans="2:12" ht="12.75" customHeight="1">
      <c r="B79" s="38"/>
      <c r="C79" s="39"/>
      <c r="D79" s="39"/>
      <c r="E79" s="39"/>
      <c r="F79" s="39"/>
      <c r="G79" s="39"/>
      <c r="H79" s="39"/>
      <c r="I79" s="40"/>
      <c r="J79" s="59"/>
      <c r="K79" s="60"/>
      <c r="L79" s="61"/>
    </row>
    <row r="80" spans="2:12" ht="18.75" thickBot="1">
      <c r="B80" s="53" t="s">
        <v>5</v>
      </c>
      <c r="C80" s="54"/>
      <c r="D80" s="54"/>
      <c r="E80" s="54"/>
      <c r="F80" s="54"/>
      <c r="G80" s="54"/>
      <c r="H80" s="54"/>
      <c r="I80" s="55"/>
      <c r="J80" s="62"/>
      <c r="K80" s="63"/>
      <c r="L80" s="64"/>
    </row>
    <row r="81" spans="2:12" ht="12.75">
      <c r="B81" s="18"/>
      <c r="C81" s="19"/>
      <c r="D81" s="20" t="s">
        <v>41</v>
      </c>
      <c r="E81" s="13" t="s">
        <v>42</v>
      </c>
      <c r="F81" s="13" t="s">
        <v>31</v>
      </c>
      <c r="G81" s="13" t="s">
        <v>16</v>
      </c>
      <c r="H81" s="11" t="s">
        <v>17</v>
      </c>
      <c r="I81" s="12" t="s">
        <v>26</v>
      </c>
      <c r="J81" s="13" t="s">
        <v>25</v>
      </c>
      <c r="K81" s="11" t="s">
        <v>33</v>
      </c>
      <c r="L81" s="12" t="s">
        <v>34</v>
      </c>
    </row>
    <row r="82" spans="2:12" ht="63.75">
      <c r="B82" s="17" t="s">
        <v>27</v>
      </c>
      <c r="C82" s="17" t="s">
        <v>35</v>
      </c>
      <c r="D82" s="17" t="s">
        <v>36</v>
      </c>
      <c r="E82" s="17" t="s">
        <v>52</v>
      </c>
      <c r="F82" s="17" t="s">
        <v>21</v>
      </c>
      <c r="G82" s="17" t="s">
        <v>20</v>
      </c>
      <c r="H82" s="17" t="s">
        <v>19</v>
      </c>
      <c r="I82" s="17" t="s">
        <v>23</v>
      </c>
      <c r="J82" s="17" t="s">
        <v>18</v>
      </c>
      <c r="K82" s="21" t="s">
        <v>22</v>
      </c>
      <c r="L82" s="17" t="s">
        <v>24</v>
      </c>
    </row>
    <row r="83" spans="2:12" ht="51" customHeight="1">
      <c r="B83" s="72" t="s">
        <v>6</v>
      </c>
      <c r="C83" s="72"/>
      <c r="D83" s="72"/>
      <c r="E83" s="72"/>
      <c r="F83" s="26"/>
      <c r="G83" s="26"/>
      <c r="H83" s="17"/>
      <c r="I83" s="17"/>
      <c r="J83" s="17"/>
      <c r="K83" s="21"/>
      <c r="L83" s="17"/>
    </row>
    <row r="84" spans="2:12" ht="48">
      <c r="B84" s="17" t="s">
        <v>37</v>
      </c>
      <c r="C84" s="22" t="s">
        <v>7</v>
      </c>
      <c r="D84" s="17"/>
      <c r="E84" s="17"/>
      <c r="F84" s="27" t="s">
        <v>45</v>
      </c>
      <c r="G84" s="26">
        <v>168</v>
      </c>
      <c r="H84" s="17"/>
      <c r="I84" s="4">
        <f>ROUND(G84*H84,2)</f>
        <v>0</v>
      </c>
      <c r="J84" s="4">
        <f>ROUND(I84*0.08,2)</f>
        <v>0</v>
      </c>
      <c r="K84" s="4">
        <f>ROUND(L84/G84,2)</f>
        <v>0</v>
      </c>
      <c r="L84" s="4">
        <f>ROUND(SUM(I84,J84),2)</f>
        <v>0</v>
      </c>
    </row>
    <row r="85" spans="2:12" ht="13.5" thickBot="1">
      <c r="B85" s="41" t="s">
        <v>43</v>
      </c>
      <c r="C85" s="42"/>
      <c r="D85" s="42"/>
      <c r="E85" s="42"/>
      <c r="F85" s="42"/>
      <c r="G85" s="42"/>
      <c r="H85" s="16" t="s">
        <v>28</v>
      </c>
      <c r="I85" s="16">
        <f>SUM(I84:I84)</f>
        <v>0</v>
      </c>
      <c r="J85" s="5"/>
      <c r="K85" s="2"/>
      <c r="L85" s="2"/>
    </row>
    <row r="86" spans="2:12" ht="13.5" thickBot="1">
      <c r="B86" s="41"/>
      <c r="C86" s="42"/>
      <c r="D86" s="42"/>
      <c r="E86" s="42"/>
      <c r="F86" s="42"/>
      <c r="G86" s="42"/>
      <c r="H86" s="14"/>
      <c r="I86" s="6" t="s">
        <v>29</v>
      </c>
      <c r="J86" s="7">
        <f>SUM(J84:J85)</f>
        <v>0</v>
      </c>
      <c r="K86" s="3"/>
      <c r="L86" s="8"/>
    </row>
    <row r="87" spans="2:12" ht="13.5" thickBot="1">
      <c r="B87" s="41"/>
      <c r="C87" s="42"/>
      <c r="D87" s="42"/>
      <c r="E87" s="42"/>
      <c r="F87" s="42"/>
      <c r="G87" s="42"/>
      <c r="H87" s="15"/>
      <c r="I87" s="4"/>
      <c r="J87" s="2"/>
      <c r="K87" s="9" t="s">
        <v>30</v>
      </c>
      <c r="L87" s="10">
        <f>SUM(L84:L86)</f>
        <v>0</v>
      </c>
    </row>
  </sheetData>
  <mergeCells count="38">
    <mergeCell ref="B83:E83"/>
    <mergeCell ref="B85:G86"/>
    <mergeCell ref="B87:G87"/>
    <mergeCell ref="B75:G75"/>
    <mergeCell ref="B78:I79"/>
    <mergeCell ref="J78:L80"/>
    <mergeCell ref="B80:I80"/>
    <mergeCell ref="J64:L66"/>
    <mergeCell ref="B66:I66"/>
    <mergeCell ref="B69:E69"/>
    <mergeCell ref="B73:G74"/>
    <mergeCell ref="B64:I65"/>
    <mergeCell ref="B59:G59"/>
    <mergeCell ref="J50:L52"/>
    <mergeCell ref="B52:I52"/>
    <mergeCell ref="B55:E55"/>
    <mergeCell ref="B57:G58"/>
    <mergeCell ref="B50:I51"/>
    <mergeCell ref="B44:G45"/>
    <mergeCell ref="B46:G46"/>
    <mergeCell ref="B37:I38"/>
    <mergeCell ref="J37:L39"/>
    <mergeCell ref="B39:I39"/>
    <mergeCell ref="B30:G31"/>
    <mergeCell ref="B32:G32"/>
    <mergeCell ref="B22:I23"/>
    <mergeCell ref="J22:L24"/>
    <mergeCell ref="B24:I24"/>
    <mergeCell ref="B27:E27"/>
    <mergeCell ref="B13:G15"/>
    <mergeCell ref="B16:H17"/>
    <mergeCell ref="I16:I18"/>
    <mergeCell ref="J16:L18"/>
    <mergeCell ref="B18:H18"/>
    <mergeCell ref="B3:I4"/>
    <mergeCell ref="J3:L5"/>
    <mergeCell ref="B5:I5"/>
    <mergeCell ref="B8:E8"/>
  </mergeCells>
  <dataValidations count="1">
    <dataValidation type="list" operator="equal" allowBlank="1" showErrorMessage="1" sqref="F70:F72 F84 F42:F43 F28:F29 F56">
      <formula1>"sztuka,zabieg"</formula1>
    </dataValidation>
  </dataValidation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lucewiczl</cp:lastModifiedBy>
  <cp:lastPrinted>2014-02-17T11:11:10Z</cp:lastPrinted>
  <dcterms:created xsi:type="dcterms:W3CDTF">2012-02-10T11:34:38Z</dcterms:created>
  <dcterms:modified xsi:type="dcterms:W3CDTF">2017-10-04T07:49:45Z</dcterms:modified>
  <cp:category/>
  <cp:version/>
  <cp:contentType/>
  <cp:contentStatus/>
</cp:coreProperties>
</file>